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055" windowWidth="13995" windowHeight="5085" activeTab="0"/>
  </bookViews>
  <sheets>
    <sheet name="MURO" sheetId="1" r:id="rId1"/>
  </sheets>
  <definedNames>
    <definedName name="_xlnm.Print_Area" localSheetId="0">'MURO'!$A$1:$N$40</definedName>
  </definedNames>
  <calcPr fullCalcOnLoad="1"/>
</workbook>
</file>

<file path=xl/sharedStrings.xml><?xml version="1.0" encoding="utf-8"?>
<sst xmlns="http://schemas.openxmlformats.org/spreadsheetml/2006/main" count="53" uniqueCount="36">
  <si>
    <t>m3</t>
  </si>
  <si>
    <t>m2</t>
  </si>
  <si>
    <t>m</t>
  </si>
  <si>
    <t>TOTALES</t>
  </si>
  <si>
    <t>LONGITUD:</t>
  </si>
  <si>
    <t>Km.</t>
  </si>
  <si>
    <t>UNID</t>
  </si>
  <si>
    <t>PROG.</t>
  </si>
  <si>
    <t>ALT</t>
  </si>
  <si>
    <t>DIST</t>
  </si>
  <si>
    <t>DESCRIPCIÓN</t>
  </si>
  <si>
    <t>MET</t>
  </si>
  <si>
    <t>ÍTEM</t>
  </si>
  <si>
    <t xml:space="preserve"> EXCAVACIÓN P/ ESTRUCTURAS M/SECO</t>
  </si>
  <si>
    <t>CORTE MS</t>
  </si>
  <si>
    <t>TERRAPL</t>
  </si>
  <si>
    <t>CORTE DE MATERIAL SUELTO</t>
  </si>
  <si>
    <t>TERRAPLEN</t>
  </si>
  <si>
    <t>02.00.00</t>
  </si>
  <si>
    <t>CARRETERA</t>
  </si>
  <si>
    <t>: CATAC - HUARI - POMABAMBA</t>
  </si>
  <si>
    <t>TRAMO</t>
  </si>
  <si>
    <t>: SAN MARCOS - HUARI</t>
  </si>
  <si>
    <t>SOLUCION</t>
  </si>
  <si>
    <t>: B - MURO DE CONCRETO CICPLOPEO</t>
  </si>
  <si>
    <t>METRADO</t>
  </si>
  <si>
    <t>RESUMEN DE METRADOS POR PARTIDA</t>
  </si>
  <si>
    <t>SUBREN LOGITUDINAL KM 103+715.000 AL KM. 103+795.000</t>
  </si>
  <si>
    <t>MURO - SOLUCION A</t>
  </si>
  <si>
    <t>AREA DE EMBOQUILLADO</t>
  </si>
  <si>
    <t>LONGUITUD</t>
  </si>
  <si>
    <t xml:space="preserve">CANTIDAD </t>
  </si>
  <si>
    <t>Unid</t>
  </si>
  <si>
    <t>VOLUMEN</t>
  </si>
  <si>
    <t>EMBOQUILLADO PARA PASES DE DESCARGA</t>
  </si>
  <si>
    <r>
      <t>m</t>
    </r>
    <r>
      <rPr>
        <b/>
        <vertAlign val="superscript"/>
        <sz val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</si>
</sst>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l.&quot;\ #,##0_);\(&quot;Sl.&quot;\ #,##0\)"/>
    <numFmt numFmtId="173" formatCode="&quot;Sl.&quot;\ #,##0_);[Red]\(&quot;Sl.&quot;\ #,##0\)"/>
    <numFmt numFmtId="174" formatCode="&quot;Sl.&quot;\ #,##0.00_);\(&quot;Sl.&quot;\ #,##0.00\)"/>
    <numFmt numFmtId="175" formatCode="&quot;Sl.&quot;\ #,##0.00_);[Red]\(&quot;Sl.&quot;\ #,##0.00\)"/>
    <numFmt numFmtId="176" formatCode="_(&quot;Sl.&quot;\ * #,##0_);_(&quot;Sl.&quot;\ * \(#,##0\);_(&quot;Sl.&quot;\ * &quot;-&quot;_);_(@_)"/>
    <numFmt numFmtId="177" formatCode="_(* #,##0_);_(* \(#,##0\);_(* &quot;-&quot;_);_(@_)"/>
    <numFmt numFmtId="178" formatCode="_(&quot;Sl.&quot;\ * #,##0.00_);_(&quot;Sl.&quot;\ * \(#,##0.00\);_(&quot;Sl.&quot;\ 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\+000"/>
    <numFmt numFmtId="187" formatCode="0.0000"/>
    <numFmt numFmtId="188" formatCode="0.000"/>
    <numFmt numFmtId="189" formatCode="0.0"/>
    <numFmt numFmtId="190" formatCode="0\+000.000"/>
    <numFmt numFmtId="191" formatCode="00.00.0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sz val="8"/>
      <color indexed="8"/>
      <name val="Calibri"/>
      <family val="2"/>
    </font>
    <font>
      <b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0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91" fontId="5" fillId="0" borderId="20" xfId="0" applyNumberFormat="1" applyFont="1" applyFill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191" fontId="5" fillId="0" borderId="24" xfId="0" applyNumberFormat="1" applyFont="1" applyFill="1" applyBorder="1" applyAlignment="1">
      <alignment horizontal="left" vertical="center" indent="1"/>
    </xf>
    <xf numFmtId="0" fontId="3" fillId="0" borderId="28" xfId="0" applyFont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191" fontId="5" fillId="0" borderId="26" xfId="0" applyNumberFormat="1" applyFont="1" applyFill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8" fontId="2" fillId="0" borderId="30" xfId="0" applyNumberFormat="1" applyFont="1" applyFill="1" applyBorder="1" applyAlignment="1">
      <alignment horizontal="center" vertical="center"/>
    </xf>
    <xf numFmtId="188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11.421875" defaultRowHeight="15" customHeight="1"/>
  <cols>
    <col min="1" max="1" width="1.7109375" style="2" customWidth="1"/>
    <col min="2" max="2" width="10.7109375" style="2" customWidth="1"/>
    <col min="3" max="3" width="8.7109375" style="2" bestFit="1" customWidth="1"/>
    <col min="4" max="13" width="9.7109375" style="2" customWidth="1"/>
    <col min="14" max="14" width="1.7109375" style="2" customWidth="1"/>
    <col min="15" max="16384" width="11.421875" style="2" customWidth="1"/>
  </cols>
  <sheetData>
    <row r="1" spans="2:13" ht="15" customHeight="1">
      <c r="B1" s="88" t="s">
        <v>27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3" ht="15" customHeight="1">
      <c r="B2" s="88" t="s">
        <v>25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15" customHeight="1">
      <c r="B3" s="3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6" ht="15" customHeight="1">
      <c r="B4" s="4" t="s">
        <v>4</v>
      </c>
      <c r="C4" s="5">
        <v>80</v>
      </c>
      <c r="D4" s="6" t="s">
        <v>2</v>
      </c>
      <c r="E4" s="6"/>
      <c r="F4" s="6"/>
    </row>
    <row r="5" ht="15" customHeight="1" thickBot="1"/>
    <row r="6" spans="2:13" ht="15" customHeight="1" thickBot="1">
      <c r="B6" s="64" t="s">
        <v>7</v>
      </c>
      <c r="C6" s="64" t="s">
        <v>8</v>
      </c>
      <c r="D6" s="64" t="s">
        <v>9</v>
      </c>
      <c r="E6" s="64" t="s">
        <v>14</v>
      </c>
      <c r="F6" s="64" t="s">
        <v>15</v>
      </c>
      <c r="G6" s="7"/>
      <c r="H6" s="77" t="s">
        <v>34</v>
      </c>
      <c r="I6" s="78"/>
      <c r="J6" s="78"/>
      <c r="K6" s="78"/>
      <c r="L6" s="79"/>
      <c r="M6" s="8"/>
    </row>
    <row r="7" spans="2:13" ht="15" customHeight="1">
      <c r="B7" s="65"/>
      <c r="C7" s="65"/>
      <c r="D7" s="65"/>
      <c r="E7" s="65"/>
      <c r="F7" s="65"/>
      <c r="G7" s="7"/>
      <c r="M7" s="8"/>
    </row>
    <row r="8" spans="2:13" ht="15" customHeight="1">
      <c r="B8" s="9" t="s">
        <v>5</v>
      </c>
      <c r="C8" s="9" t="s">
        <v>2</v>
      </c>
      <c r="D8" s="9" t="s">
        <v>2</v>
      </c>
      <c r="E8" s="9" t="s">
        <v>35</v>
      </c>
      <c r="F8" s="9" t="s">
        <v>35</v>
      </c>
      <c r="G8" s="10"/>
      <c r="H8" s="72" t="s">
        <v>29</v>
      </c>
      <c r="I8" s="73"/>
      <c r="J8" s="74"/>
      <c r="K8" s="11">
        <v>0.91</v>
      </c>
      <c r="L8" s="12" t="s">
        <v>1</v>
      </c>
      <c r="M8" s="10"/>
    </row>
    <row r="9" spans="2:13" ht="15" customHeight="1">
      <c r="B9" s="13">
        <v>103715</v>
      </c>
      <c r="C9" s="14">
        <v>4.5</v>
      </c>
      <c r="D9" s="14"/>
      <c r="E9" s="14">
        <v>8.23</v>
      </c>
      <c r="F9" s="14">
        <v>10.01</v>
      </c>
      <c r="G9" s="15"/>
      <c r="H9" s="72" t="s">
        <v>30</v>
      </c>
      <c r="I9" s="73"/>
      <c r="J9" s="74"/>
      <c r="K9" s="11">
        <v>21.6</v>
      </c>
      <c r="L9" s="12" t="s">
        <v>2</v>
      </c>
      <c r="M9" s="16"/>
    </row>
    <row r="10" spans="2:13" ht="15" customHeight="1" thickBot="1">
      <c r="B10" s="13">
        <f>+B9+20</f>
        <v>103735</v>
      </c>
      <c r="C10" s="14">
        <v>4.5</v>
      </c>
      <c r="D10" s="14">
        <v>20</v>
      </c>
      <c r="E10" s="14">
        <v>5.6</v>
      </c>
      <c r="F10" s="14">
        <v>7.24</v>
      </c>
      <c r="G10" s="15"/>
      <c r="H10" s="83" t="s">
        <v>31</v>
      </c>
      <c r="I10" s="84"/>
      <c r="J10" s="85"/>
      <c r="K10" s="17">
        <v>2</v>
      </c>
      <c r="L10" s="18" t="s">
        <v>32</v>
      </c>
      <c r="M10" s="16"/>
    </row>
    <row r="11" spans="2:13" ht="15" customHeight="1" thickBot="1">
      <c r="B11" s="13">
        <f>+B10+20</f>
        <v>103755</v>
      </c>
      <c r="C11" s="14">
        <v>4.5</v>
      </c>
      <c r="D11" s="14">
        <v>20</v>
      </c>
      <c r="E11" s="14">
        <v>9.63</v>
      </c>
      <c r="F11" s="14">
        <v>1.41</v>
      </c>
      <c r="G11" s="15"/>
      <c r="H11" s="80" t="s">
        <v>33</v>
      </c>
      <c r="I11" s="81"/>
      <c r="J11" s="82"/>
      <c r="K11" s="19">
        <f>+K10*K9*K8</f>
        <v>39.312000000000005</v>
      </c>
      <c r="L11" s="20" t="s">
        <v>0</v>
      </c>
      <c r="M11" s="16"/>
    </row>
    <row r="12" spans="2:13" ht="15" customHeight="1">
      <c r="B12" s="13">
        <f>+B11+20</f>
        <v>103775</v>
      </c>
      <c r="C12" s="14">
        <v>4.5</v>
      </c>
      <c r="D12" s="14">
        <v>20</v>
      </c>
      <c r="E12" s="14">
        <v>4.31</v>
      </c>
      <c r="F12" s="14">
        <v>10.34</v>
      </c>
      <c r="G12" s="15"/>
      <c r="M12" s="16"/>
    </row>
    <row r="13" spans="2:13" ht="15" customHeight="1">
      <c r="B13" s="13">
        <f>+B12+20</f>
        <v>103795</v>
      </c>
      <c r="C13" s="14">
        <v>4.5</v>
      </c>
      <c r="D13" s="14">
        <v>20</v>
      </c>
      <c r="E13" s="14">
        <v>15.03</v>
      </c>
      <c r="F13" s="14">
        <v>9.99</v>
      </c>
      <c r="G13" s="15"/>
      <c r="M13" s="16"/>
    </row>
    <row r="14" spans="2:13" ht="15" customHeight="1" thickBot="1">
      <c r="B14" s="21"/>
      <c r="C14" s="22"/>
      <c r="D14" s="22"/>
      <c r="E14" s="22"/>
      <c r="F14" s="22"/>
      <c r="G14" s="23"/>
      <c r="H14" s="23"/>
      <c r="I14" s="23"/>
      <c r="J14" s="23"/>
      <c r="K14" s="24"/>
      <c r="L14" s="16"/>
      <c r="M14" s="24"/>
    </row>
    <row r="15" spans="2:13" ht="15" customHeight="1" thickBot="1">
      <c r="B15" s="64" t="s">
        <v>7</v>
      </c>
      <c r="C15" s="64" t="s">
        <v>8</v>
      </c>
      <c r="D15" s="70" t="s">
        <v>9</v>
      </c>
      <c r="E15" s="68" t="s">
        <v>18</v>
      </c>
      <c r="F15" s="69"/>
      <c r="G15" s="67"/>
      <c r="H15" s="67"/>
      <c r="I15" s="67"/>
      <c r="J15" s="67"/>
      <c r="K15" s="67"/>
      <c r="L15" s="67"/>
      <c r="M15" s="67"/>
    </row>
    <row r="16" spans="2:13" ht="15" customHeight="1">
      <c r="B16" s="65"/>
      <c r="C16" s="65"/>
      <c r="D16" s="71"/>
      <c r="E16" s="75" t="s">
        <v>14</v>
      </c>
      <c r="F16" s="76" t="s">
        <v>15</v>
      </c>
      <c r="G16" s="67"/>
      <c r="H16" s="67"/>
      <c r="I16" s="67"/>
      <c r="J16" s="67"/>
      <c r="K16" s="60"/>
      <c r="L16" s="25"/>
      <c r="M16" s="66"/>
    </row>
    <row r="17" spans="2:13" ht="15" customHeight="1">
      <c r="B17" s="65"/>
      <c r="C17" s="65"/>
      <c r="D17" s="71"/>
      <c r="E17" s="75"/>
      <c r="F17" s="76"/>
      <c r="G17" s="67"/>
      <c r="H17" s="67"/>
      <c r="I17" s="67"/>
      <c r="J17" s="67"/>
      <c r="K17" s="60"/>
      <c r="L17" s="25"/>
      <c r="M17" s="66"/>
    </row>
    <row r="18" spans="2:13" ht="15" customHeight="1" thickBot="1">
      <c r="B18" s="9" t="s">
        <v>5</v>
      </c>
      <c r="C18" s="9" t="s">
        <v>2</v>
      </c>
      <c r="D18" s="26" t="s">
        <v>2</v>
      </c>
      <c r="E18" s="27" t="s">
        <v>35</v>
      </c>
      <c r="F18" s="28" t="s">
        <v>35</v>
      </c>
      <c r="G18" s="10"/>
      <c r="H18" s="10"/>
      <c r="I18" s="10"/>
      <c r="J18" s="10"/>
      <c r="K18" s="10"/>
      <c r="L18" s="25"/>
      <c r="M18" s="10"/>
    </row>
    <row r="19" spans="2:13" ht="15" customHeight="1">
      <c r="B19" s="29">
        <f>+B9</f>
        <v>103715</v>
      </c>
      <c r="C19" s="11"/>
      <c r="D19" s="30"/>
      <c r="E19" s="31"/>
      <c r="F19" s="32"/>
      <c r="G19" s="16"/>
      <c r="H19" s="16"/>
      <c r="I19" s="16"/>
      <c r="J19" s="16"/>
      <c r="K19" s="16"/>
      <c r="L19" s="16"/>
      <c r="M19" s="16"/>
    </row>
    <row r="20" spans="2:13" ht="15" customHeight="1">
      <c r="B20" s="29">
        <f>+B10</f>
        <v>103735</v>
      </c>
      <c r="C20" s="11">
        <f>+C9</f>
        <v>4.5</v>
      </c>
      <c r="D20" s="30">
        <f>+D10</f>
        <v>20</v>
      </c>
      <c r="E20" s="33">
        <f aca="true" t="shared" si="0" ref="E20:F23">+((E9+E10)/2)*$D20</f>
        <v>138.3</v>
      </c>
      <c r="F20" s="34">
        <f t="shared" si="0"/>
        <v>172.5</v>
      </c>
      <c r="G20" s="16"/>
      <c r="H20" s="16"/>
      <c r="I20" s="16"/>
      <c r="J20" s="16"/>
      <c r="K20" s="16"/>
      <c r="L20" s="16"/>
      <c r="M20" s="16"/>
    </row>
    <row r="21" spans="2:13" ht="15" customHeight="1">
      <c r="B21" s="29">
        <f>+B11</f>
        <v>103755</v>
      </c>
      <c r="C21" s="11">
        <f>+C10</f>
        <v>4.5</v>
      </c>
      <c r="D21" s="30">
        <f>+D11</f>
        <v>20</v>
      </c>
      <c r="E21" s="33">
        <f t="shared" si="0"/>
        <v>152.3</v>
      </c>
      <c r="F21" s="34">
        <f t="shared" si="0"/>
        <v>86.5</v>
      </c>
      <c r="G21" s="16"/>
      <c r="H21" s="16"/>
      <c r="I21" s="16"/>
      <c r="J21" s="16"/>
      <c r="K21" s="16"/>
      <c r="L21" s="16"/>
      <c r="M21" s="16"/>
    </row>
    <row r="22" spans="2:13" ht="15" customHeight="1">
      <c r="B22" s="29">
        <f>+B12</f>
        <v>103775</v>
      </c>
      <c r="C22" s="11">
        <f>+C11</f>
        <v>4.5</v>
      </c>
      <c r="D22" s="30">
        <f>+D12</f>
        <v>20</v>
      </c>
      <c r="E22" s="33">
        <f t="shared" si="0"/>
        <v>139.4</v>
      </c>
      <c r="F22" s="34">
        <f t="shared" si="0"/>
        <v>117.5</v>
      </c>
      <c r="G22" s="16"/>
      <c r="H22" s="16"/>
      <c r="I22" s="16"/>
      <c r="J22" s="16"/>
      <c r="K22" s="16"/>
      <c r="L22" s="16"/>
      <c r="M22" s="16"/>
    </row>
    <row r="23" spans="2:13" ht="15" customHeight="1" thickBot="1">
      <c r="B23" s="29">
        <f>+B13</f>
        <v>103795</v>
      </c>
      <c r="C23" s="11">
        <f>+C12</f>
        <v>4.5</v>
      </c>
      <c r="D23" s="30">
        <f>+D13</f>
        <v>20</v>
      </c>
      <c r="E23" s="35">
        <f t="shared" si="0"/>
        <v>193.4</v>
      </c>
      <c r="F23" s="36">
        <f t="shared" si="0"/>
        <v>203.29999999999998</v>
      </c>
      <c r="G23" s="16"/>
      <c r="H23" s="16"/>
      <c r="I23" s="16"/>
      <c r="J23" s="16"/>
      <c r="K23" s="16"/>
      <c r="L23" s="16"/>
      <c r="M23" s="16"/>
    </row>
    <row r="24" spans="2:13" ht="15" customHeight="1" thickBot="1">
      <c r="B24" s="37"/>
      <c r="C24" s="38"/>
      <c r="D24" s="38"/>
      <c r="E24" s="38"/>
      <c r="F24" s="38"/>
      <c r="G24" s="16"/>
      <c r="H24" s="16"/>
      <c r="I24" s="16"/>
      <c r="J24" s="16"/>
      <c r="K24" s="16"/>
      <c r="L24" s="16"/>
      <c r="M24" s="16"/>
    </row>
    <row r="25" spans="2:13" ht="15" customHeight="1" thickBot="1">
      <c r="B25" s="58" t="s">
        <v>3</v>
      </c>
      <c r="C25" s="58"/>
      <c r="D25" s="59"/>
      <c r="E25" s="40">
        <f>SUM(E20:E23)</f>
        <v>623.4</v>
      </c>
      <c r="F25" s="41">
        <f>SUM(F20:F23)</f>
        <v>579.8</v>
      </c>
      <c r="G25" s="16"/>
      <c r="H25" s="16"/>
      <c r="I25" s="16"/>
      <c r="J25" s="16"/>
      <c r="K25" s="16"/>
      <c r="L25" s="16"/>
      <c r="M25" s="16"/>
    </row>
    <row r="26" spans="2:13" ht="15" customHeight="1">
      <c r="B26" s="21"/>
      <c r="C26" s="22"/>
      <c r="D26" s="22"/>
      <c r="E26" s="22"/>
      <c r="F26" s="22"/>
      <c r="G26" s="23"/>
      <c r="H26" s="23"/>
      <c r="I26" s="23"/>
      <c r="J26" s="23"/>
      <c r="K26" s="24"/>
      <c r="L26" s="16"/>
      <c r="M26" s="24"/>
    </row>
    <row r="27" spans="2:13" ht="15" customHeight="1">
      <c r="B27" s="25"/>
      <c r="C27" s="25"/>
      <c r="D27" s="25"/>
      <c r="E27" s="25"/>
      <c r="F27" s="25"/>
      <c r="G27" s="42"/>
      <c r="H27" s="42"/>
      <c r="I27" s="42"/>
      <c r="J27" s="42"/>
      <c r="K27" s="42"/>
      <c r="L27" s="42"/>
      <c r="M27" s="42"/>
    </row>
    <row r="28" spans="2:13" ht="15" customHeight="1">
      <c r="B28" s="86" t="s">
        <v>26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 ht="1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 ht="15" customHeight="1">
      <c r="B30" s="43" t="s">
        <v>19</v>
      </c>
      <c r="C30" s="43"/>
      <c r="D30" s="44" t="s">
        <v>20</v>
      </c>
      <c r="E30" s="25"/>
      <c r="F30" s="25"/>
      <c r="G30" s="42"/>
      <c r="H30" s="42"/>
      <c r="I30" s="42"/>
      <c r="J30" s="42"/>
      <c r="K30" s="42"/>
      <c r="L30" s="42"/>
      <c r="M30" s="42"/>
    </row>
    <row r="31" spans="2:13" ht="15" customHeight="1">
      <c r="B31" s="43" t="s">
        <v>21</v>
      </c>
      <c r="C31" s="43"/>
      <c r="D31" s="44" t="s">
        <v>22</v>
      </c>
      <c r="E31" s="25"/>
      <c r="F31" s="25"/>
      <c r="G31" s="42"/>
      <c r="H31" s="42"/>
      <c r="I31" s="42"/>
      <c r="J31" s="42"/>
      <c r="K31" s="42"/>
      <c r="L31" s="42"/>
      <c r="M31" s="42"/>
    </row>
    <row r="32" spans="2:13" ht="15" customHeight="1">
      <c r="B32" s="45" t="s">
        <v>23</v>
      </c>
      <c r="C32" s="10"/>
      <c r="D32" s="45" t="s">
        <v>24</v>
      </c>
      <c r="E32" s="25"/>
      <c r="F32" s="25"/>
      <c r="G32" s="42"/>
      <c r="H32" s="42"/>
      <c r="I32" s="42"/>
      <c r="J32" s="42"/>
      <c r="K32" s="42"/>
      <c r="L32" s="42"/>
      <c r="M32" s="42"/>
    </row>
    <row r="33" spans="5:13" ht="15" customHeight="1">
      <c r="E33" s="25"/>
      <c r="F33" s="25"/>
      <c r="G33" s="42"/>
      <c r="H33" s="42"/>
      <c r="I33" s="42"/>
      <c r="J33" s="42"/>
      <c r="K33" s="42"/>
      <c r="L33" s="42"/>
      <c r="M33" s="42"/>
    </row>
    <row r="34" spans="3:12" ht="15" customHeight="1">
      <c r="C34" s="39" t="s">
        <v>12</v>
      </c>
      <c r="D34" s="58" t="s">
        <v>10</v>
      </c>
      <c r="E34" s="58"/>
      <c r="F34" s="58"/>
      <c r="G34" s="58"/>
      <c r="H34" s="58"/>
      <c r="I34" s="58"/>
      <c r="J34" s="58"/>
      <c r="K34" s="39" t="s">
        <v>6</v>
      </c>
      <c r="L34" s="39" t="s">
        <v>11</v>
      </c>
    </row>
    <row r="35" spans="3:12" ht="4.5" customHeight="1" thickBot="1">
      <c r="C35" s="25"/>
      <c r="D35" s="25"/>
      <c r="E35" s="25"/>
      <c r="F35" s="25"/>
      <c r="G35" s="25"/>
      <c r="K35" s="25"/>
      <c r="L35" s="25"/>
    </row>
    <row r="36" spans="3:12" ht="15" customHeight="1">
      <c r="C36" s="46">
        <v>2.01</v>
      </c>
      <c r="D36" s="63" t="s">
        <v>16</v>
      </c>
      <c r="E36" s="63"/>
      <c r="F36" s="63"/>
      <c r="G36" s="63"/>
      <c r="H36" s="63"/>
      <c r="I36" s="63"/>
      <c r="J36" s="63"/>
      <c r="K36" s="47" t="s">
        <v>0</v>
      </c>
      <c r="L36" s="32">
        <f>+E25</f>
        <v>623.4</v>
      </c>
    </row>
    <row r="37" spans="3:12" ht="15" customHeight="1" thickBot="1">
      <c r="C37" s="48">
        <f>C36+0.01</f>
        <v>2.0199999999999996</v>
      </c>
      <c r="D37" s="62" t="s">
        <v>17</v>
      </c>
      <c r="E37" s="62"/>
      <c r="F37" s="62"/>
      <c r="G37" s="62"/>
      <c r="H37" s="62"/>
      <c r="I37" s="62"/>
      <c r="J37" s="62"/>
      <c r="K37" s="49" t="s">
        <v>0</v>
      </c>
      <c r="L37" s="36">
        <f>+F25</f>
        <v>579.8</v>
      </c>
    </row>
    <row r="38" spans="3:12" ht="4.5" customHeight="1" thickBot="1">
      <c r="C38" s="50"/>
      <c r="D38" s="51"/>
      <c r="E38" s="51"/>
      <c r="F38" s="51"/>
      <c r="G38" s="51"/>
      <c r="H38" s="52"/>
      <c r="I38" s="52"/>
      <c r="J38" s="52"/>
      <c r="K38" s="25"/>
      <c r="L38" s="25"/>
    </row>
    <row r="39" spans="3:12" ht="15" customHeight="1" thickBot="1">
      <c r="C39" s="53">
        <v>3.01</v>
      </c>
      <c r="D39" s="61" t="s">
        <v>13</v>
      </c>
      <c r="E39" s="61"/>
      <c r="F39" s="61"/>
      <c r="G39" s="61"/>
      <c r="H39" s="61"/>
      <c r="I39" s="61"/>
      <c r="J39" s="61"/>
      <c r="K39" s="54" t="s">
        <v>0</v>
      </c>
      <c r="L39" s="55">
        <f>+K11</f>
        <v>39.312000000000005</v>
      </c>
    </row>
    <row r="41" ht="15" customHeight="1">
      <c r="C41" s="56"/>
    </row>
    <row r="42" ht="15" customHeight="1">
      <c r="C42" s="57"/>
    </row>
    <row r="43" ht="15" customHeight="1">
      <c r="C43" s="57"/>
    </row>
  </sheetData>
  <sheetProtection/>
  <mergeCells count="31">
    <mergeCell ref="G16:G17"/>
    <mergeCell ref="E6:E7"/>
    <mergeCell ref="F6:F7"/>
    <mergeCell ref="E16:E17"/>
    <mergeCell ref="F16:F17"/>
    <mergeCell ref="H6:L6"/>
    <mergeCell ref="H11:J11"/>
    <mergeCell ref="H10:J10"/>
    <mergeCell ref="H9:J9"/>
    <mergeCell ref="B1:M1"/>
    <mergeCell ref="B2:M2"/>
    <mergeCell ref="B6:B7"/>
    <mergeCell ref="C6:C7"/>
    <mergeCell ref="D6:D7"/>
    <mergeCell ref="H8:J8"/>
    <mergeCell ref="C15:C17"/>
    <mergeCell ref="B15:B17"/>
    <mergeCell ref="M16:M17"/>
    <mergeCell ref="H16:H17"/>
    <mergeCell ref="I16:I17"/>
    <mergeCell ref="J16:J17"/>
    <mergeCell ref="G15:M15"/>
    <mergeCell ref="E15:F15"/>
    <mergeCell ref="D15:D17"/>
    <mergeCell ref="K16:K17"/>
    <mergeCell ref="B25:D25"/>
    <mergeCell ref="D34:J34"/>
    <mergeCell ref="D39:J39"/>
    <mergeCell ref="D37:J37"/>
    <mergeCell ref="D36:J36"/>
    <mergeCell ref="B28:M28"/>
  </mergeCells>
  <printOptions/>
  <pageMargins left="0.7874015748031497" right="0.5905511811023623" top="0.984251968503937" bottom="0.984251968503937" header="0.5905511811023623" footer="0.5905511811023623"/>
  <pageSetup fitToHeight="2" horizontalDpi="600" verticalDpi="600" orientation="landscape" paperSize="9" r:id="rId2"/>
  <headerFooter alignWithMargins="0">
    <oddHeader>&amp;L&amp;"Calibri,Normal"METRADO
SOLUCION A&amp;R&amp;G</oddHeader>
    <oddFooter>&amp;C&amp;"-,Normal"ESTUDIO DE PROBABILIDAD DE FALLA E IMPLEMENTACIÓN 
DE ALTERNATIVAS DE SOLUCIÓN AL DESLIZAMIENTO DE TALUDES ANDINOS</oddFooter>
  </headerFooter>
  <rowBreaks count="1" manualBreakCount="1">
    <brk id="26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VIAL CHAVIN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LPINADO</dc:creator>
  <cp:keywords/>
  <dc:description/>
  <cp:lastModifiedBy>JORGE MOSTAJO</cp:lastModifiedBy>
  <cp:lastPrinted>2009-06-17T02:03:13Z</cp:lastPrinted>
  <dcterms:created xsi:type="dcterms:W3CDTF">2005-10-18T05:07:49Z</dcterms:created>
  <dcterms:modified xsi:type="dcterms:W3CDTF">2009-06-17T02:04:43Z</dcterms:modified>
  <cp:category/>
  <cp:version/>
  <cp:contentType/>
  <cp:contentStatus/>
</cp:coreProperties>
</file>